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unka1" sheetId="1" r:id="rId4"/>
    <sheet state="visible" name="Munka1 másolata" sheetId="2" r:id="rId5"/>
  </sheets>
  <definedNames/>
  <calcPr/>
  <extLst>
    <ext uri="GoogleSheetsCustomDataVersion2">
      <go:sheetsCustomData xmlns:go="http://customooxmlschemas.google.com/" r:id="rId6" roundtripDataChecksum="IFk1eDcIdKaO/mV/XJVzPrm2pa0Tf5/xVm/I0NdNXAc="/>
    </ext>
  </extLst>
</workbook>
</file>

<file path=xl/sharedStrings.xml><?xml version="1.0" encoding="utf-8"?>
<sst xmlns="http://schemas.openxmlformats.org/spreadsheetml/2006/main" count="86" uniqueCount="45">
  <si>
    <t>Jövedelem 2 főre</t>
  </si>
  <si>
    <t>Hitelek</t>
  </si>
  <si>
    <t>Étel</t>
  </si>
  <si>
    <t>Egyebek</t>
  </si>
  <si>
    <t>vészhelyzeti alap</t>
  </si>
  <si>
    <t>álmok</t>
  </si>
  <si>
    <t>nyugdíj</t>
  </si>
  <si>
    <t>maradvány</t>
  </si>
  <si>
    <t>Lakáshitel</t>
  </si>
  <si>
    <t>Minden, ami nagyobb értékű és elromolhat: pl. kazán, autó</t>
  </si>
  <si>
    <t>nyaralás</t>
  </si>
  <si>
    <t>venni valamit</t>
  </si>
  <si>
    <t>egyéb. Pl gyerek</t>
  </si>
  <si>
    <t>életkor alapján</t>
  </si>
  <si>
    <t>Fundamenta hitel</t>
  </si>
  <si>
    <t>biztosítások</t>
  </si>
  <si>
    <t>Ha Te kiesel a munkából, táppénz kiegészítés</t>
  </si>
  <si>
    <t>40 éves korig között:bevételed 10%-a</t>
  </si>
  <si>
    <t>Tankolás</t>
  </si>
  <si>
    <t>40-50 között: bevételed 20%-a</t>
  </si>
  <si>
    <t>Autó szervíz</t>
  </si>
  <si>
    <t>50 év felett: bevételed 30%</t>
  </si>
  <si>
    <t>Rezsi költségek</t>
  </si>
  <si>
    <t>ruházkodás</t>
  </si>
  <si>
    <t>gyógyszerek</t>
  </si>
  <si>
    <t>vitaminok</t>
  </si>
  <si>
    <t>előfizetések Netflix, stb</t>
  </si>
  <si>
    <t>egészségpénztár</t>
  </si>
  <si>
    <t>eg.bizti</t>
  </si>
  <si>
    <t>életbizti</t>
  </si>
  <si>
    <t>12 hónap alatt ennyi gyűlik össze</t>
  </si>
  <si>
    <t>Példa</t>
  </si>
  <si>
    <t>Írható cella-számolja a 14. sor számokat</t>
  </si>
  <si>
    <t>Ennyit hónap alatt szeretném elérni</t>
  </si>
  <si>
    <t>ÁLOM</t>
  </si>
  <si>
    <t>kültéri szauna</t>
  </si>
  <si>
    <t>Dalma lagzi</t>
  </si>
  <si>
    <t>önerő lakáshoz</t>
  </si>
  <si>
    <t>Kérlek ne írj a táblázatba, töltsd le a fájlok menüpont alatt és úgy töltsd ki!</t>
  </si>
  <si>
    <t>gyerek különórák</t>
  </si>
  <si>
    <t>Minden, ami nagyobb értékű és elromolhat: pl. : kazán, autó</t>
  </si>
  <si>
    <t>Ha Te kiesel a munkából, táppénz kieglszítés</t>
  </si>
  <si>
    <t>közös költség</t>
  </si>
  <si>
    <t>gyerek étkeztetés suli, óvoda</t>
  </si>
  <si>
    <t>családi nyaralás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</si>
</sst>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-* #,##0_-;\-* #,##0_-;_-* &quot;-&quot;??_-;_-@"/>
  </numFmts>
  <fonts count="11">
    <font>
      <sz val="11.0"/>
      <color rgb="FF000000"/>
      <name val="Calibri"/>
      <scheme val="minor"/>
    </font>
    <font>
      <color theme="1"/>
      <name val="Calibri"/>
      <scheme val="minor"/>
    </font>
    <font>
      <b/>
      <sz val="11.0"/>
      <color theme="0"/>
      <name val="Montserrat"/>
    </font>
    <font>
      <sz val="11.0"/>
      <color rgb="FF000000"/>
      <name val="Calibri"/>
    </font>
    <font>
      <b/>
      <sz val="11.0"/>
      <color rgb="FF000000"/>
      <name val="Calibri"/>
    </font>
    <font/>
    <font>
      <sz val="11.0"/>
      <color theme="0"/>
      <name val="Calibri"/>
    </font>
    <font>
      <b/>
      <sz val="11.0"/>
      <color theme="0"/>
      <name val="Calibri"/>
    </font>
    <font>
      <b/>
      <sz val="11.0"/>
      <color rgb="FFFFFFFF"/>
      <name val="Calibri"/>
    </font>
    <font>
      <sz val="11.0"/>
      <color rgb="FFFFFFFF"/>
      <name val="Calibri"/>
    </font>
    <font>
      <b/>
      <sz val="14.0"/>
      <color rgb="FF000000"/>
      <name val="Calibri"/>
    </font>
  </fonts>
  <fills count="9">
    <fill>
      <patternFill patternType="none"/>
    </fill>
    <fill>
      <patternFill patternType="lightGray"/>
    </fill>
    <fill>
      <patternFill patternType="solid">
        <fgColor rgb="FF073763"/>
        <bgColor rgb="FF073763"/>
      </patternFill>
    </fill>
    <fill>
      <patternFill patternType="solid">
        <fgColor rgb="FFFFFFFF"/>
        <bgColor rgb="FFFFFFFF"/>
      </patternFill>
    </fill>
    <fill>
      <patternFill patternType="solid">
        <fgColor rgb="FFCC0000"/>
        <bgColor rgb="FFCC0000"/>
      </patternFill>
    </fill>
    <fill>
      <patternFill patternType="solid">
        <fgColor rgb="FF00B050"/>
        <bgColor rgb="FF00B050"/>
      </patternFill>
    </fill>
    <fill>
      <patternFill patternType="solid">
        <fgColor rgb="FFFFFF99"/>
        <bgColor rgb="FFFFFF99"/>
      </patternFill>
    </fill>
    <fill>
      <patternFill patternType="solid">
        <fgColor rgb="FFFFF2CC"/>
        <bgColor rgb="FFFFF2CC"/>
      </patternFill>
    </fill>
    <fill>
      <patternFill patternType="solid">
        <fgColor rgb="FFFFE599"/>
        <bgColor rgb="FFFFE599"/>
      </patternFill>
    </fill>
  </fills>
  <borders count="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top/>
      <bottom/>
    </border>
    <border>
      <top/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center" wrapText="0"/>
    </xf>
    <xf borderId="0" fillId="0" fontId="1" numFmtId="0" xfId="0" applyAlignment="1" applyFont="1">
      <alignment shrinkToFit="0" vertical="center" wrapText="1"/>
    </xf>
    <xf borderId="1" fillId="2" fontId="2" numFmtId="0" xfId="0" applyAlignment="1" applyBorder="1" applyFill="1" applyFont="1">
      <alignment horizontal="center" shrinkToFit="0" vertical="bottom" wrapText="1"/>
    </xf>
    <xf borderId="0" fillId="0" fontId="3" numFmtId="164" xfId="0" applyAlignment="1" applyFont="1" applyNumberFormat="1">
      <alignment vertical="bottom"/>
    </xf>
    <xf borderId="2" fillId="0" fontId="4" numFmtId="164" xfId="0" applyAlignment="1" applyBorder="1" applyFont="1" applyNumberFormat="1">
      <alignment horizontal="center" vertical="bottom"/>
    </xf>
    <xf borderId="1" fillId="0" fontId="3" numFmtId="164" xfId="0" applyAlignment="1" applyBorder="1" applyFont="1" applyNumberFormat="1">
      <alignment vertical="bottom"/>
    </xf>
    <xf borderId="2" fillId="0" fontId="3" numFmtId="164" xfId="0" applyAlignment="1" applyBorder="1" applyFont="1" applyNumberFormat="1">
      <alignment horizontal="center" shrinkToFit="0" vertical="bottom" wrapText="1"/>
    </xf>
    <xf borderId="1" fillId="0" fontId="3" numFmtId="164" xfId="0" applyAlignment="1" applyBorder="1" applyFont="1" applyNumberFormat="1">
      <alignment horizontal="center" vertical="bottom"/>
    </xf>
    <xf borderId="1" fillId="0" fontId="3" numFmtId="164" xfId="0" applyAlignment="1" applyBorder="1" applyFont="1" applyNumberFormat="1">
      <alignment horizontal="center" readingOrder="0" shrinkToFit="0" vertical="bottom" wrapText="1"/>
    </xf>
    <xf borderId="1" fillId="0" fontId="3" numFmtId="164" xfId="0" applyAlignment="1" applyBorder="1" applyFont="1" applyNumberFormat="1">
      <alignment horizontal="center" shrinkToFit="0" vertical="bottom" wrapText="1"/>
    </xf>
    <xf borderId="2" fillId="0" fontId="3" numFmtId="164" xfId="0" applyAlignment="1" applyBorder="1" applyFont="1" applyNumberFormat="1">
      <alignment horizontal="center" vertical="bottom"/>
    </xf>
    <xf borderId="3" fillId="0" fontId="5" numFmtId="0" xfId="0" applyAlignment="1" applyBorder="1" applyFont="1">
      <alignment vertical="center"/>
    </xf>
    <xf borderId="1" fillId="0" fontId="3" numFmtId="0" xfId="0" applyAlignment="1" applyBorder="1" applyFont="1">
      <alignment horizontal="center" vertical="bottom"/>
    </xf>
    <xf borderId="1" fillId="0" fontId="3" numFmtId="0" xfId="0" applyAlignment="1" applyBorder="1" applyFont="1">
      <alignment vertical="bottom"/>
    </xf>
    <xf borderId="1" fillId="0" fontId="3" numFmtId="0" xfId="0" applyAlignment="1" applyBorder="1" applyFont="1">
      <alignment horizontal="center" shrinkToFit="0" vertical="bottom" wrapText="1"/>
    </xf>
    <xf borderId="1" fillId="2" fontId="6" numFmtId="0" xfId="0" applyAlignment="1" applyBorder="1" applyFont="1">
      <alignment horizontal="center" vertical="bottom"/>
    </xf>
    <xf borderId="1" fillId="3" fontId="3" numFmtId="164" xfId="0" applyAlignment="1" applyBorder="1" applyFill="1" applyFont="1" applyNumberFormat="1">
      <alignment vertical="bottom"/>
    </xf>
    <xf borderId="4" fillId="0" fontId="5" numFmtId="0" xfId="0" applyAlignment="1" applyBorder="1" applyFont="1">
      <alignment vertical="center"/>
    </xf>
    <xf borderId="5" fillId="2" fontId="7" numFmtId="164" xfId="0" applyAlignment="1" applyBorder="1" applyFont="1" applyNumberFormat="1">
      <alignment vertical="bottom"/>
    </xf>
    <xf borderId="5" fillId="2" fontId="6" numFmtId="164" xfId="0" applyAlignment="1" applyBorder="1" applyFont="1" applyNumberFormat="1">
      <alignment vertical="bottom"/>
    </xf>
    <xf borderId="0" fillId="0" fontId="3" numFmtId="0" xfId="0" applyAlignment="1" applyFont="1">
      <alignment vertical="bottom"/>
    </xf>
    <xf borderId="1" fillId="2" fontId="7" numFmtId="0" xfId="0" applyAlignment="1" applyBorder="1" applyFont="1">
      <alignment horizontal="center" shrinkToFit="0" vertical="bottom" wrapText="1"/>
    </xf>
    <xf borderId="1" fillId="2" fontId="7" numFmtId="164" xfId="0" applyAlignment="1" applyBorder="1" applyFont="1" applyNumberFormat="1">
      <alignment horizontal="center" vertical="bottom"/>
    </xf>
    <xf borderId="1" fillId="2" fontId="7" numFmtId="0" xfId="0" applyAlignment="1" applyBorder="1" applyFont="1">
      <alignment horizontal="center" vertical="bottom"/>
    </xf>
    <xf borderId="1" fillId="2" fontId="7" numFmtId="1" xfId="0" applyAlignment="1" applyBorder="1" applyFont="1" applyNumberFormat="1">
      <alignment horizontal="center" vertical="bottom"/>
    </xf>
    <xf borderId="1" fillId="2" fontId="7" numFmtId="3" xfId="0" applyAlignment="1" applyBorder="1" applyFont="1" applyNumberFormat="1">
      <alignment horizontal="center" vertical="bottom"/>
    </xf>
    <xf borderId="1" fillId="4" fontId="8" numFmtId="0" xfId="0" applyAlignment="1" applyBorder="1" applyFill="1" applyFont="1">
      <alignment horizontal="center" shrinkToFit="0" vertical="bottom" wrapText="1"/>
    </xf>
    <xf borderId="1" fillId="4" fontId="9" numFmtId="0" xfId="0" applyAlignment="1" applyBorder="1" applyFont="1">
      <alignment vertical="bottom"/>
    </xf>
    <xf borderId="1" fillId="4" fontId="8" numFmtId="0" xfId="0" applyAlignment="1" applyBorder="1" applyFont="1">
      <alignment vertical="bottom"/>
    </xf>
    <xf borderId="1" fillId="4" fontId="8" numFmtId="164" xfId="0" applyAlignment="1" applyBorder="1" applyFont="1" applyNumberFormat="1">
      <alignment vertical="bottom"/>
    </xf>
    <xf borderId="1" fillId="0" fontId="3" numFmtId="0" xfId="0" applyAlignment="1" applyBorder="1" applyFont="1">
      <alignment shrinkToFit="0" vertical="bottom" wrapText="1"/>
    </xf>
    <xf borderId="6" fillId="3" fontId="3" numFmtId="0" xfId="0" applyAlignment="1" applyBorder="1" applyFont="1">
      <alignment vertical="bottom"/>
    </xf>
    <xf borderId="7" fillId="5" fontId="10" numFmtId="0" xfId="0" applyAlignment="1" applyBorder="1" applyFill="1" applyFont="1">
      <alignment horizontal="center" shrinkToFit="0" vertical="bottom" wrapText="1"/>
    </xf>
    <xf borderId="8" fillId="0" fontId="5" numFmtId="0" xfId="0" applyAlignment="1" applyBorder="1" applyFont="1">
      <alignment vertical="center"/>
    </xf>
    <xf borderId="1" fillId="5" fontId="4" numFmtId="0" xfId="0" applyAlignment="1" applyBorder="1" applyFont="1">
      <alignment horizontal="center" shrinkToFit="0" vertical="bottom" wrapText="1"/>
    </xf>
    <xf borderId="1" fillId="5" fontId="4" numFmtId="0" xfId="0" applyAlignment="1" applyBorder="1" applyFont="1">
      <alignment horizontal="center" vertical="bottom"/>
    </xf>
    <xf borderId="2" fillId="0" fontId="3" numFmtId="164" xfId="0" applyAlignment="1" applyBorder="1" applyFont="1" applyNumberFormat="1">
      <alignment vertical="bottom"/>
    </xf>
    <xf borderId="1" fillId="5" fontId="3" numFmtId="0" xfId="0" applyAlignment="1" applyBorder="1" applyFont="1">
      <alignment horizontal="center" vertical="bottom"/>
    </xf>
    <xf borderId="5" fillId="5" fontId="4" numFmtId="164" xfId="0" applyAlignment="1" applyBorder="1" applyFont="1" applyNumberFormat="1">
      <alignment vertical="bottom"/>
    </xf>
    <xf borderId="5" fillId="5" fontId="3" numFmtId="164" xfId="0" applyAlignment="1" applyBorder="1" applyFont="1" applyNumberFormat="1">
      <alignment vertical="bottom"/>
    </xf>
    <xf borderId="1" fillId="5" fontId="4" numFmtId="164" xfId="0" applyAlignment="1" applyBorder="1" applyFont="1" applyNumberFormat="1">
      <alignment horizontal="center" vertical="bottom"/>
    </xf>
    <xf borderId="1" fillId="5" fontId="4" numFmtId="4" xfId="0" applyAlignment="1" applyBorder="1" applyFont="1" applyNumberFormat="1">
      <alignment horizontal="center" vertical="bottom"/>
    </xf>
    <xf borderId="1" fillId="6" fontId="4" numFmtId="0" xfId="0" applyAlignment="1" applyBorder="1" applyFill="1" applyFont="1">
      <alignment horizontal="center" shrinkToFit="0" vertical="bottom" wrapText="1"/>
    </xf>
    <xf borderId="1" fillId="6" fontId="3" numFmtId="0" xfId="0" applyAlignment="1" applyBorder="1" applyFont="1">
      <alignment vertical="bottom"/>
    </xf>
    <xf borderId="1" fillId="6" fontId="4" numFmtId="0" xfId="0" applyAlignment="1" applyBorder="1" applyFont="1">
      <alignment vertical="bottom"/>
    </xf>
    <xf borderId="1" fillId="6" fontId="4" numFmtId="164" xfId="0" applyAlignment="1" applyBorder="1" applyFont="1" applyNumberFormat="1">
      <alignment vertical="bottom"/>
    </xf>
    <xf borderId="6" fillId="7" fontId="3" numFmtId="0" xfId="0" applyAlignment="1" applyBorder="1" applyFill="1" applyFont="1">
      <alignment vertical="bottom"/>
    </xf>
    <xf borderId="1" fillId="8" fontId="3" numFmtId="0" xfId="0" applyAlignment="1" applyBorder="1" applyFill="1" applyFont="1">
      <alignment vertical="bottom"/>
    </xf>
  </cellXfs>
  <cellStyles count="1">
    <cellStyle xfId="0" name="Normal" builtinId="0"/>
  </cellStyles>
  <dxfs count="1">
    <dxf>
      <font/>
      <fill>
        <patternFill patternType="solid">
          <fgColor rgb="FFB7E1CD"/>
          <bgColor rgb="FFB7E1CD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4.71"/>
    <col customWidth="1" min="2" max="2" width="21.57"/>
    <col customWidth="1" min="3" max="3" width="14.0"/>
    <col customWidth="1" min="4" max="4" width="11.29"/>
    <col customWidth="1" min="5" max="5" width="15.86"/>
    <col customWidth="1" min="6" max="6" width="16.29"/>
    <col customWidth="1" min="7" max="7" width="9.86"/>
    <col customWidth="1" min="8" max="8" width="24.43"/>
    <col customWidth="1" min="9" max="9" width="10.29"/>
    <col customWidth="1" min="10" max="10" width="13.29"/>
    <col customWidth="1" min="11" max="11" width="10.29"/>
    <col customWidth="1" min="12" max="12" width="33.14"/>
    <col customWidth="1" min="13" max="13" width="19.43"/>
    <col customWidth="1" min="14" max="26" width="8.71"/>
  </cols>
  <sheetData>
    <row r="1" ht="14.25" customHeight="1">
      <c r="A1" s="1"/>
      <c r="B1" s="2" t="s">
        <v>0</v>
      </c>
      <c r="C1" s="2" t="s">
        <v>1</v>
      </c>
      <c r="D1" s="2"/>
      <c r="E1" s="2" t="s">
        <v>2</v>
      </c>
      <c r="F1" s="2" t="s">
        <v>3</v>
      </c>
      <c r="G1" s="2"/>
      <c r="H1" s="2" t="s">
        <v>4</v>
      </c>
      <c r="I1" s="2" t="s">
        <v>5</v>
      </c>
      <c r="J1" s="2" t="s">
        <v>5</v>
      </c>
      <c r="K1" s="2" t="s">
        <v>5</v>
      </c>
      <c r="L1" s="2" t="s">
        <v>6</v>
      </c>
      <c r="M1" s="2" t="s">
        <v>7</v>
      </c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3"/>
      <c r="B2" s="4"/>
      <c r="C2" s="5" t="s">
        <v>8</v>
      </c>
      <c r="D2" s="5"/>
      <c r="E2" s="6"/>
      <c r="F2" s="7"/>
      <c r="G2" s="5"/>
      <c r="H2" s="8" t="s">
        <v>9</v>
      </c>
      <c r="I2" s="7" t="s">
        <v>10</v>
      </c>
      <c r="J2" s="5" t="s">
        <v>11</v>
      </c>
      <c r="K2" s="9" t="s">
        <v>12</v>
      </c>
      <c r="L2" s="9" t="s">
        <v>13</v>
      </c>
      <c r="M2" s="1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B3" s="11"/>
      <c r="C3" s="9" t="s">
        <v>14</v>
      </c>
      <c r="D3" s="5"/>
      <c r="E3" s="11"/>
      <c r="F3" s="12" t="s">
        <v>15</v>
      </c>
      <c r="G3" s="5">
        <v>35000.0</v>
      </c>
      <c r="H3" s="8" t="s">
        <v>16</v>
      </c>
      <c r="I3" s="13"/>
      <c r="J3" s="13"/>
      <c r="K3" s="13"/>
      <c r="L3" s="13" t="s">
        <v>17</v>
      </c>
      <c r="M3" s="11"/>
    </row>
    <row r="4" ht="14.25" customHeight="1">
      <c r="B4" s="11"/>
      <c r="C4" s="13"/>
      <c r="D4" s="13"/>
      <c r="E4" s="11"/>
      <c r="F4" s="12" t="s">
        <v>18</v>
      </c>
      <c r="G4" s="5">
        <v>100000.0</v>
      </c>
      <c r="H4" s="13"/>
      <c r="I4" s="13"/>
      <c r="J4" s="13"/>
      <c r="K4" s="13"/>
      <c r="L4" s="13" t="s">
        <v>19</v>
      </c>
      <c r="M4" s="11"/>
    </row>
    <row r="5" ht="14.25" customHeight="1">
      <c r="B5" s="11"/>
      <c r="C5" s="13"/>
      <c r="D5" s="13"/>
      <c r="E5" s="11"/>
      <c r="F5" s="14" t="s">
        <v>20</v>
      </c>
      <c r="G5" s="5">
        <v>60000.0</v>
      </c>
      <c r="H5" s="13"/>
      <c r="I5" s="13"/>
      <c r="J5" s="13"/>
      <c r="K5" s="13"/>
      <c r="L5" s="13" t="s">
        <v>21</v>
      </c>
      <c r="M5" s="11"/>
    </row>
    <row r="6" ht="14.25" customHeight="1">
      <c r="B6" s="11"/>
      <c r="C6" s="13"/>
      <c r="D6" s="13"/>
      <c r="E6" s="11"/>
      <c r="F6" s="15" t="s">
        <v>22</v>
      </c>
      <c r="G6" s="16">
        <v>85000.0</v>
      </c>
      <c r="H6" s="13"/>
      <c r="I6" s="13"/>
      <c r="J6" s="13"/>
      <c r="K6" s="13"/>
      <c r="L6" s="13"/>
      <c r="M6" s="11"/>
    </row>
    <row r="7" ht="14.25" customHeight="1">
      <c r="B7" s="11"/>
      <c r="C7" s="13"/>
      <c r="D7" s="13"/>
      <c r="E7" s="11"/>
      <c r="F7" s="12" t="s">
        <v>23</v>
      </c>
      <c r="G7" s="5">
        <v>30000.0</v>
      </c>
      <c r="H7" s="13"/>
      <c r="I7" s="13"/>
      <c r="J7" s="13"/>
      <c r="K7" s="13"/>
      <c r="L7" s="13"/>
      <c r="M7" s="11"/>
    </row>
    <row r="8" ht="14.25" customHeight="1">
      <c r="B8" s="11"/>
      <c r="C8" s="13"/>
      <c r="D8" s="13"/>
      <c r="E8" s="11"/>
      <c r="F8" s="12" t="s">
        <v>24</v>
      </c>
      <c r="G8" s="5">
        <v>5000.0</v>
      </c>
      <c r="H8" s="13"/>
      <c r="I8" s="13"/>
      <c r="J8" s="13"/>
      <c r="K8" s="13"/>
      <c r="L8" s="13"/>
      <c r="M8" s="11"/>
    </row>
    <row r="9" ht="14.25" customHeight="1">
      <c r="B9" s="11"/>
      <c r="C9" s="13"/>
      <c r="D9" s="13"/>
      <c r="E9" s="11"/>
      <c r="F9" s="12" t="s">
        <v>25</v>
      </c>
      <c r="G9" s="5"/>
      <c r="H9" s="13"/>
      <c r="I9" s="13"/>
      <c r="J9" s="13"/>
      <c r="K9" s="13"/>
      <c r="L9" s="13"/>
      <c r="M9" s="11"/>
    </row>
    <row r="10" ht="14.25" customHeight="1">
      <c r="B10" s="11"/>
      <c r="C10" s="13"/>
      <c r="D10" s="13"/>
      <c r="E10" s="11"/>
      <c r="F10" s="14" t="s">
        <v>26</v>
      </c>
      <c r="G10" s="5">
        <v>7500.0</v>
      </c>
      <c r="H10" s="13"/>
      <c r="I10" s="13"/>
      <c r="J10" s="13"/>
      <c r="K10" s="13"/>
      <c r="L10" s="13"/>
      <c r="M10" s="11"/>
    </row>
    <row r="11" ht="14.25" customHeight="1">
      <c r="B11" s="11"/>
      <c r="C11" s="13"/>
      <c r="D11" s="13"/>
      <c r="E11" s="11"/>
      <c r="F11" s="14" t="s">
        <v>27</v>
      </c>
      <c r="G11" s="5"/>
      <c r="H11" s="13"/>
      <c r="I11" s="13"/>
      <c r="J11" s="13"/>
      <c r="K11" s="13"/>
      <c r="L11" s="13"/>
      <c r="M11" s="11"/>
    </row>
    <row r="12" ht="14.25" customHeight="1">
      <c r="B12" s="11"/>
      <c r="C12" s="13"/>
      <c r="D12" s="13"/>
      <c r="E12" s="11"/>
      <c r="F12" s="14" t="s">
        <v>28</v>
      </c>
      <c r="G12" s="5"/>
      <c r="H12" s="13"/>
      <c r="I12" s="13"/>
      <c r="J12" s="13"/>
      <c r="K12" s="13"/>
      <c r="L12" s="13"/>
      <c r="M12" s="11"/>
    </row>
    <row r="13" ht="14.25" customHeight="1">
      <c r="B13" s="17"/>
      <c r="C13" s="13"/>
      <c r="D13" s="13"/>
      <c r="E13" s="17"/>
      <c r="F13" s="14" t="s">
        <v>29</v>
      </c>
      <c r="G13" s="5"/>
      <c r="H13" s="13"/>
      <c r="I13" s="13"/>
      <c r="J13" s="13"/>
      <c r="K13" s="13"/>
      <c r="L13" s="13"/>
      <c r="M13" s="17"/>
    </row>
    <row r="14" ht="14.25" customHeight="1">
      <c r="B14" s="18">
        <v>440000.0</v>
      </c>
      <c r="C14" s="19"/>
      <c r="D14" s="18">
        <f>SUM(D2:D13)</f>
        <v>0</v>
      </c>
      <c r="E14" s="20">
        <v>120000.0</v>
      </c>
      <c r="F14" s="21"/>
      <c r="G14" s="22">
        <f>SUM(G2:G13)</f>
        <v>322500</v>
      </c>
      <c r="H14" s="23">
        <v>50000.0</v>
      </c>
      <c r="I14" s="24">
        <f>D18/E18</f>
        <v>166666.6667</v>
      </c>
      <c r="J14" s="25">
        <f>D19/E19</f>
        <v>83333.33333</v>
      </c>
      <c r="K14" s="25">
        <f>D20/E20</f>
        <v>71428.57143</v>
      </c>
      <c r="L14" s="21">
        <v>100000.0</v>
      </c>
      <c r="M14" s="22">
        <f>B14-D14-E14-G14-H14-I14-J14-K14-L14</f>
        <v>-473928.5714</v>
      </c>
      <c r="N14" s="23"/>
      <c r="O14" s="23"/>
      <c r="P14" s="23"/>
      <c r="Q14" s="23"/>
    </row>
    <row r="15">
      <c r="A15" s="26" t="s">
        <v>30</v>
      </c>
      <c r="B15" s="27"/>
      <c r="C15" s="27"/>
      <c r="D15" s="27"/>
      <c r="E15" s="28"/>
      <c r="F15" s="28"/>
      <c r="G15" s="28"/>
      <c r="H15" s="29">
        <f t="shared" ref="H15:L15" si="1">H14*12</f>
        <v>600000</v>
      </c>
      <c r="I15" s="29">
        <f t="shared" si="1"/>
        <v>2000000</v>
      </c>
      <c r="J15" s="29">
        <f t="shared" si="1"/>
        <v>1000000</v>
      </c>
      <c r="K15" s="29">
        <f t="shared" si="1"/>
        <v>857142.8571</v>
      </c>
      <c r="L15" s="29">
        <f t="shared" si="1"/>
        <v>1200000</v>
      </c>
      <c r="M15" s="3"/>
    </row>
    <row r="16" ht="14.25" customHeight="1"/>
    <row r="17">
      <c r="A17" s="13" t="s">
        <v>31</v>
      </c>
      <c r="B17" s="13"/>
      <c r="C17" s="30"/>
      <c r="D17" s="30" t="s">
        <v>32</v>
      </c>
      <c r="E17" s="30" t="s">
        <v>33</v>
      </c>
    </row>
    <row r="18" ht="14.25" customHeight="1">
      <c r="A18" s="13"/>
      <c r="B18" s="13" t="s">
        <v>34</v>
      </c>
      <c r="C18" s="13" t="s">
        <v>35</v>
      </c>
      <c r="D18" s="31">
        <v>1000000.0</v>
      </c>
      <c r="E18" s="27">
        <v>6.0</v>
      </c>
    </row>
    <row r="19" ht="14.25" customHeight="1">
      <c r="B19" s="13" t="s">
        <v>34</v>
      </c>
      <c r="C19" s="13" t="s">
        <v>36</v>
      </c>
      <c r="D19" s="31">
        <v>5000000.0</v>
      </c>
      <c r="E19" s="27">
        <v>60.0</v>
      </c>
    </row>
    <row r="20" ht="14.25" customHeight="1">
      <c r="B20" s="13" t="s">
        <v>34</v>
      </c>
      <c r="C20" s="13" t="s">
        <v>37</v>
      </c>
      <c r="D20" s="31">
        <v>6000000.0</v>
      </c>
      <c r="E20" s="27">
        <v>84.0</v>
      </c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3">
    <mergeCell ref="B2:B13"/>
    <mergeCell ref="E2:E13"/>
    <mergeCell ref="M2:M13"/>
  </mergeCells>
  <printOptions/>
  <pageMargins bottom="0.75" footer="0.0" header="0.0" left="0.7" right="0.7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4.71"/>
    <col customWidth="1" min="2" max="2" width="11.29"/>
    <col customWidth="1" min="3" max="3" width="14.0"/>
    <col customWidth="1" min="4" max="4" width="11.29"/>
    <col customWidth="1" min="5" max="5" width="15.86"/>
    <col customWidth="1" min="6" max="7" width="16.29"/>
    <col customWidth="1" min="8" max="8" width="19.0"/>
    <col customWidth="1" min="9" max="9" width="10.29"/>
    <col customWidth="1" min="10" max="10" width="13.29"/>
    <col customWidth="1" min="11" max="11" width="10.29"/>
    <col customWidth="1" min="12" max="12" width="31.86"/>
    <col customWidth="1" min="13" max="13" width="10.57"/>
    <col customWidth="1" min="14" max="26" width="8.71"/>
  </cols>
  <sheetData>
    <row r="1">
      <c r="B1" s="32" t="s">
        <v>38</v>
      </c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ht="14.25" customHeight="1">
      <c r="B2" s="34" t="s">
        <v>0</v>
      </c>
      <c r="C2" s="35" t="s">
        <v>1</v>
      </c>
      <c r="D2" s="35"/>
      <c r="E2" s="35" t="s">
        <v>2</v>
      </c>
      <c r="F2" s="35" t="s">
        <v>3</v>
      </c>
      <c r="G2" s="35"/>
      <c r="H2" s="34" t="s">
        <v>4</v>
      </c>
      <c r="I2" s="35" t="s">
        <v>5</v>
      </c>
      <c r="J2" s="35" t="s">
        <v>5</v>
      </c>
      <c r="K2" s="35" t="s">
        <v>5</v>
      </c>
      <c r="L2" s="35" t="s">
        <v>6</v>
      </c>
      <c r="M2" s="35" t="s">
        <v>7</v>
      </c>
    </row>
    <row r="3">
      <c r="A3" s="3"/>
      <c r="B3" s="36"/>
      <c r="C3" s="5" t="s">
        <v>8</v>
      </c>
      <c r="D3" s="5"/>
      <c r="E3" s="6"/>
      <c r="F3" s="7" t="s">
        <v>39</v>
      </c>
      <c r="G3" s="5">
        <v>56000.0</v>
      </c>
      <c r="H3" s="9" t="s">
        <v>40</v>
      </c>
      <c r="I3" s="7" t="s">
        <v>10</v>
      </c>
      <c r="J3" s="5" t="s">
        <v>11</v>
      </c>
      <c r="K3" s="9" t="s">
        <v>12</v>
      </c>
      <c r="L3" s="9" t="s">
        <v>13</v>
      </c>
      <c r="M3" s="10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B4" s="11"/>
      <c r="C4" s="9" t="s">
        <v>14</v>
      </c>
      <c r="D4" s="5">
        <v>38000.0</v>
      </c>
      <c r="E4" s="11"/>
      <c r="F4" s="12" t="s">
        <v>15</v>
      </c>
      <c r="G4" s="5">
        <v>40000.0</v>
      </c>
      <c r="H4" s="9" t="s">
        <v>41</v>
      </c>
      <c r="I4" s="13"/>
      <c r="J4" s="13"/>
      <c r="K4" s="13"/>
      <c r="L4" s="13" t="s">
        <v>17</v>
      </c>
      <c r="M4" s="11"/>
    </row>
    <row r="5" ht="14.25" customHeight="1">
      <c r="B5" s="11"/>
      <c r="C5" s="13"/>
      <c r="D5" s="13"/>
      <c r="E5" s="11"/>
      <c r="F5" s="12" t="s">
        <v>42</v>
      </c>
      <c r="G5" s="5">
        <v>27000.0</v>
      </c>
      <c r="H5" s="13"/>
      <c r="I5" s="13"/>
      <c r="J5" s="13"/>
      <c r="K5" s="13"/>
      <c r="L5" s="13" t="s">
        <v>19</v>
      </c>
      <c r="M5" s="11"/>
    </row>
    <row r="6" ht="14.25" customHeight="1">
      <c r="B6" s="11"/>
      <c r="C6" s="13"/>
      <c r="D6" s="13"/>
      <c r="E6" s="11"/>
      <c r="F6" s="14" t="s">
        <v>43</v>
      </c>
      <c r="G6" s="5">
        <v>26000.0</v>
      </c>
      <c r="H6" s="13"/>
      <c r="I6" s="13"/>
      <c r="J6" s="13"/>
      <c r="K6" s="13"/>
      <c r="L6" s="13" t="s">
        <v>21</v>
      </c>
      <c r="M6" s="11"/>
    </row>
    <row r="7" ht="14.25" customHeight="1">
      <c r="B7" s="11"/>
      <c r="C7" s="13"/>
      <c r="D7" s="13"/>
      <c r="E7" s="11"/>
      <c r="F7" s="37" t="s">
        <v>22</v>
      </c>
      <c r="G7" s="16">
        <v>40000.0</v>
      </c>
      <c r="H7" s="13"/>
      <c r="I7" s="13"/>
      <c r="J7" s="13"/>
      <c r="K7" s="13"/>
      <c r="L7" s="13"/>
      <c r="M7" s="11"/>
    </row>
    <row r="8" ht="14.25" customHeight="1">
      <c r="B8" s="11"/>
      <c r="C8" s="13"/>
      <c r="D8" s="13"/>
      <c r="E8" s="11"/>
      <c r="F8" s="12" t="s">
        <v>23</v>
      </c>
      <c r="G8" s="5">
        <v>50000.0</v>
      </c>
      <c r="H8" s="13"/>
      <c r="I8" s="13"/>
      <c r="J8" s="13"/>
      <c r="K8" s="13"/>
      <c r="L8" s="13"/>
      <c r="M8" s="11"/>
    </row>
    <row r="9" ht="14.25" customHeight="1">
      <c r="B9" s="11"/>
      <c r="C9" s="13"/>
      <c r="D9" s="13"/>
      <c r="E9" s="11"/>
      <c r="F9" s="12" t="s">
        <v>24</v>
      </c>
      <c r="G9" s="5">
        <v>5000.0</v>
      </c>
      <c r="H9" s="13"/>
      <c r="I9" s="13"/>
      <c r="J9" s="13"/>
      <c r="K9" s="13"/>
      <c r="L9" s="13"/>
      <c r="M9" s="11"/>
    </row>
    <row r="10" ht="14.25" customHeight="1">
      <c r="B10" s="11"/>
      <c r="C10" s="13"/>
      <c r="D10" s="13"/>
      <c r="E10" s="11"/>
      <c r="F10" s="12" t="s">
        <v>25</v>
      </c>
      <c r="G10" s="5">
        <v>50000.0</v>
      </c>
      <c r="H10" s="13"/>
      <c r="I10" s="13"/>
      <c r="J10" s="13"/>
      <c r="K10" s="13"/>
      <c r="L10" s="13"/>
      <c r="M10" s="11"/>
    </row>
    <row r="11" ht="14.25" customHeight="1">
      <c r="B11" s="11"/>
      <c r="C11" s="13"/>
      <c r="D11" s="13"/>
      <c r="E11" s="11"/>
      <c r="F11" s="14" t="s">
        <v>26</v>
      </c>
      <c r="G11" s="5">
        <v>7500.0</v>
      </c>
      <c r="H11" s="13"/>
      <c r="I11" s="13"/>
      <c r="J11" s="13"/>
      <c r="K11" s="13"/>
      <c r="L11" s="13"/>
      <c r="M11" s="11"/>
    </row>
    <row r="12" ht="14.25" customHeight="1">
      <c r="B12" s="11"/>
      <c r="C12" s="13"/>
      <c r="D12" s="13"/>
      <c r="E12" s="11"/>
      <c r="F12" s="14" t="s">
        <v>27</v>
      </c>
      <c r="G12" s="5">
        <v>15000.0</v>
      </c>
      <c r="H12" s="13"/>
      <c r="I12" s="13"/>
      <c r="J12" s="13"/>
      <c r="K12" s="13"/>
      <c r="L12" s="13"/>
      <c r="M12" s="11"/>
    </row>
    <row r="13" ht="14.25" customHeight="1">
      <c r="B13" s="11"/>
      <c r="C13" s="13"/>
      <c r="D13" s="13"/>
      <c r="E13" s="11"/>
      <c r="F13" s="14" t="s">
        <v>28</v>
      </c>
      <c r="G13" s="5">
        <v>5500.0</v>
      </c>
      <c r="H13" s="13"/>
      <c r="I13" s="13"/>
      <c r="J13" s="13"/>
      <c r="K13" s="13"/>
      <c r="L13" s="13"/>
      <c r="M13" s="11"/>
    </row>
    <row r="14" ht="14.25" customHeight="1">
      <c r="B14" s="17"/>
      <c r="C14" s="13"/>
      <c r="D14" s="13"/>
      <c r="E14" s="17"/>
      <c r="F14" s="14" t="s">
        <v>29</v>
      </c>
      <c r="G14" s="5">
        <v>15000.0</v>
      </c>
      <c r="H14" s="13"/>
      <c r="I14" s="13"/>
      <c r="J14" s="13"/>
      <c r="K14" s="13"/>
      <c r="L14" s="13"/>
      <c r="M14" s="17"/>
    </row>
    <row r="15" ht="14.25" customHeight="1">
      <c r="B15" s="38">
        <v>800000.0</v>
      </c>
      <c r="C15" s="39"/>
      <c r="D15" s="38">
        <f>SUM(D3:D14)</f>
        <v>38000</v>
      </c>
      <c r="E15" s="20">
        <v>150000.0</v>
      </c>
      <c r="F15" s="34"/>
      <c r="G15" s="40">
        <f>SUM(G3:G14)</f>
        <v>337000</v>
      </c>
      <c r="H15" s="35">
        <v>50000.0</v>
      </c>
      <c r="I15" s="35">
        <f>D19/12</f>
        <v>50000</v>
      </c>
      <c r="J15" s="41">
        <f>D20/E20</f>
        <v>83333.33333</v>
      </c>
      <c r="K15" s="41">
        <f>D21/E21</f>
        <v>71428.57143</v>
      </c>
      <c r="L15" s="34">
        <v>100000.0</v>
      </c>
      <c r="M15" s="40">
        <f>B15-D15-E15-G15-H15-I15-J15-K15-L15</f>
        <v>-79761.90476</v>
      </c>
      <c r="N15" s="35"/>
      <c r="O15" s="35"/>
      <c r="P15" s="35"/>
      <c r="Q15" s="35"/>
    </row>
    <row r="16">
      <c r="A16" s="42" t="s">
        <v>30</v>
      </c>
      <c r="B16" s="43"/>
      <c r="C16" s="43"/>
      <c r="D16" s="43"/>
      <c r="E16" s="44"/>
      <c r="F16" s="44"/>
      <c r="G16" s="44"/>
      <c r="H16" s="45">
        <f>H15*12</f>
        <v>600000</v>
      </c>
      <c r="I16" s="45">
        <v>600000.0</v>
      </c>
      <c r="J16" s="45">
        <f t="shared" ref="J16:L16" si="1">J15*12</f>
        <v>1000000</v>
      </c>
      <c r="K16" s="45">
        <f t="shared" si="1"/>
        <v>857142.8571</v>
      </c>
      <c r="L16" s="45">
        <f t="shared" si="1"/>
        <v>1200000</v>
      </c>
      <c r="M16" s="3"/>
    </row>
    <row r="17" ht="14.25" customHeight="1"/>
    <row r="18">
      <c r="A18" s="13" t="s">
        <v>31</v>
      </c>
      <c r="B18" s="13"/>
      <c r="C18" s="30"/>
      <c r="D18" s="30" t="s">
        <v>32</v>
      </c>
      <c r="E18" s="30" t="s">
        <v>33</v>
      </c>
    </row>
    <row r="19" ht="14.25" customHeight="1">
      <c r="A19" s="13"/>
      <c r="B19" s="13" t="s">
        <v>34</v>
      </c>
      <c r="C19" s="13" t="s">
        <v>44</v>
      </c>
      <c r="D19" s="46">
        <v>600000.0</v>
      </c>
      <c r="E19" s="47">
        <v>12.0</v>
      </c>
    </row>
    <row r="20" ht="14.25" customHeight="1">
      <c r="B20" s="13" t="s">
        <v>34</v>
      </c>
      <c r="C20" s="13" t="s">
        <v>36</v>
      </c>
      <c r="D20" s="46">
        <v>5000000.0</v>
      </c>
      <c r="E20" s="47">
        <v>60.0</v>
      </c>
    </row>
    <row r="21" ht="14.25" customHeight="1">
      <c r="B21" s="13" t="s">
        <v>34</v>
      </c>
      <c r="C21" s="13" t="s">
        <v>37</v>
      </c>
      <c r="D21" s="46">
        <v>6000000.0</v>
      </c>
      <c r="E21" s="47">
        <v>84.0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">
    <mergeCell ref="B1:M1"/>
    <mergeCell ref="B3:B14"/>
    <mergeCell ref="E3:E14"/>
    <mergeCell ref="M3:M14"/>
  </mergeCells>
  <conditionalFormatting sqref="B1:M1">
    <cfRule type="notContainsBlanks" dxfId="0" priority="1">
      <formula>LEN(TRIM(B1))&gt;0</formula>
    </cfRule>
  </conditionalFormatting>
  <printOptions/>
  <pageMargins bottom="0.75" footer="0.0" header="0.0" left="0.7" right="0.7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2023-09-06T04:50:07Z</dcterms:created>
  <dc:creator>user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922be9d3f0074969a8fd8fc54d2fc612</vt:lpwstr>
  </property>
</Properties>
</file>